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7" i="1"/>
  <c r="A207"/>
  <c r="L206"/>
  <c r="J206"/>
  <c r="I206"/>
  <c r="H206"/>
  <c r="G206"/>
  <c r="F206"/>
  <c r="B197"/>
  <c r="A197"/>
  <c r="L196"/>
  <c r="L207" s="1"/>
  <c r="J196"/>
  <c r="J207" s="1"/>
  <c r="I196"/>
  <c r="I207" s="1"/>
  <c r="H196"/>
  <c r="H207" s="1"/>
  <c r="G196"/>
  <c r="G207" s="1"/>
  <c r="F196"/>
  <c r="F207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L166" l="1"/>
  <c r="L208" s="1"/>
  <c r="J208"/>
  <c r="I208"/>
  <c r="H208"/>
  <c r="F208"/>
  <c r="G208"/>
</calcChain>
</file>

<file path=xl/sharedStrings.xml><?xml version="1.0" encoding="utf-8"?>
<sst xmlns="http://schemas.openxmlformats.org/spreadsheetml/2006/main" count="328" uniqueCount="97">
  <si>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</si>
  <si>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</si>
  <si>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</si>
  <si>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</si>
  <si>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</si>
  <si>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</si>
  <si>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</si>
  <si>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</si>
  <si>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</si>
  <si>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</si>
  <si>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</si>
  <si>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</si>
  <si>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</si>
  <si>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</si>
  <si>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</si>
  <si>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</si>
  <si>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</si>
  <si>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</si>
  <si>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</si>
  <si>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</si>
  <si>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</si>
  <si>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</si>
  <si>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</si>
  <si>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</si>
  <si>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</si>
  <si>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</si>
  <si>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</si>
  <si>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</si>
  <si>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</si>
  <si>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</si>
  <si>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</si>
  <si>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</si>
  <si>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</si>
  <si>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</si>
  <si>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</si>
  <si>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</si>
  <si>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</si>
  <si>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</si>
  <si>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Никитинская СОШ</t>
  </si>
  <si>
    <t>директор</t>
  </si>
  <si>
    <t>Чай с сахаром</t>
  </si>
  <si>
    <t>Хлеб пшеничный</t>
  </si>
  <si>
    <t>Хлеб ржаной</t>
  </si>
  <si>
    <t>Йогурт 2,5%</t>
  </si>
  <si>
    <t>54-2гн</t>
  </si>
  <si>
    <t>пром</t>
  </si>
  <si>
    <t>Каша гречневая рассыпчатая</t>
  </si>
  <si>
    <t>Чай с молоком и сахаром</t>
  </si>
  <si>
    <t>Помидор в нарезке</t>
  </si>
  <si>
    <t>54-4г</t>
  </si>
  <si>
    <t>54-4гн</t>
  </si>
  <si>
    <t>54-3з</t>
  </si>
  <si>
    <t>Жаркое по-домашнему из курицы</t>
  </si>
  <si>
    <t>Компот из смеси сухофруктов</t>
  </si>
  <si>
    <t>Салат из белокочанной капусты</t>
  </si>
  <si>
    <t>54-28м</t>
  </si>
  <si>
    <t>54-1хн</t>
  </si>
  <si>
    <t>54-7з</t>
  </si>
  <si>
    <t>Биточек из курицы</t>
  </si>
  <si>
    <t>Соус красный основной</t>
  </si>
  <si>
    <t>Какао с молоком</t>
  </si>
  <si>
    <t>Салат из свеклы отварной</t>
  </si>
  <si>
    <t>54-23м</t>
  </si>
  <si>
    <t>54-3соус</t>
  </si>
  <si>
    <t>54-21гн</t>
  </si>
  <si>
    <t>54-13з</t>
  </si>
  <si>
    <t>Макароны отварные</t>
  </si>
  <si>
    <t>Курица тушеная с морковью</t>
  </si>
  <si>
    <t>Кофейный напиток с молоком</t>
  </si>
  <si>
    <t>54-1г</t>
  </si>
  <si>
    <t>54-25м</t>
  </si>
  <si>
    <t>54-23гн</t>
  </si>
  <si>
    <t>Плов с курицей</t>
  </si>
  <si>
    <t>Яблоко</t>
  </si>
  <si>
    <t>54-12м</t>
  </si>
  <si>
    <t>Суп картофельный с макаронными изделиями</t>
  </si>
  <si>
    <t>Курица отварная</t>
  </si>
  <si>
    <t>Салат картофельный с морковью и зеленым горошком</t>
  </si>
  <si>
    <t>54-24с</t>
  </si>
  <si>
    <t>54-21м</t>
  </si>
  <si>
    <t>54-34з</t>
  </si>
  <si>
    <t>Рагу из курицы</t>
  </si>
  <si>
    <t>54-22м</t>
  </si>
  <si>
    <t>Котлета из курицы</t>
  </si>
  <si>
    <t>Салат из свежих помидоров и огурцов</t>
  </si>
  <si>
    <t>54-5м</t>
  </si>
  <si>
    <t>54-5з</t>
  </si>
  <si>
    <t>,..</t>
  </si>
  <si>
    <t>Каша жидкая молочная пшенная</t>
  </si>
  <si>
    <t>54-24к</t>
  </si>
  <si>
    <t>Капуста тушеная с мясом</t>
  </si>
  <si>
    <t>54-10м</t>
  </si>
  <si>
    <t>Гуляш из говядины</t>
  </si>
  <si>
    <t xml:space="preserve">54-2м </t>
  </si>
  <si>
    <t>Салат из моркови и яблок</t>
  </si>
  <si>
    <t>54-11з</t>
  </si>
  <si>
    <t>Ишкуватов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</si>
</sst>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0" fillId="4" borderId="25" xfId="0" applyNumberForma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2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8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168" sqref="L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38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4" t="s">
        <v>96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88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54" t="s">
        <v>89</v>
      </c>
      <c r="L6" s="40">
        <v>23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3</v>
      </c>
    </row>
    <row r="9" spans="1:12" ht="15">
      <c r="A9" s="23"/>
      <c r="B9" s="15"/>
      <c r="C9" s="11"/>
      <c r="D9" s="7" t="s">
        <v>30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45</v>
      </c>
      <c r="L9" s="43">
        <v>3.2</v>
      </c>
    </row>
    <row r="10" spans="1:12" ht="15">
      <c r="A10" s="23"/>
      <c r="B10" s="15"/>
      <c r="C10" s="11"/>
      <c r="D10" s="7" t="s">
        <v>31</v>
      </c>
      <c r="E10" s="42" t="s">
        <v>42</v>
      </c>
      <c r="F10" s="43">
        <v>50</v>
      </c>
      <c r="G10" s="43">
        <v>3.3</v>
      </c>
      <c r="H10" s="43">
        <v>0.6</v>
      </c>
      <c r="I10" s="43">
        <v>16.7</v>
      </c>
      <c r="J10" s="43">
        <v>85.4</v>
      </c>
      <c r="K10" s="44" t="s">
        <v>45</v>
      </c>
      <c r="L10" s="43">
        <v>3.2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29</v>
      </c>
      <c r="E12" s="42" t="s">
        <v>43</v>
      </c>
      <c r="F12" s="43">
        <v>100</v>
      </c>
      <c r="G12" s="43">
        <v>3.4</v>
      </c>
      <c r="H12" s="43">
        <v>2.5</v>
      </c>
      <c r="I12" s="43">
        <v>5.5</v>
      </c>
      <c r="J12" s="43">
        <v>58.1</v>
      </c>
      <c r="K12" s="44" t="s">
        <v>45</v>
      </c>
      <c r="L12" s="43">
        <v>5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32</v>
      </c>
      <c r="E14" s="9"/>
      <c r="F14" s="19">
        <f>SUM(F6:F13)</f>
        <v>600</v>
      </c>
      <c r="G14" s="19">
        <f t="shared" ref="G14:J14" si="0">SUM(G6:G13)</f>
        <v>19</v>
      </c>
      <c r="H14" s="19">
        <f t="shared" si="0"/>
        <v>13.6</v>
      </c>
      <c r="I14" s="19">
        <f t="shared" si="0"/>
        <v>90.8</v>
      </c>
      <c r="J14" s="19">
        <f t="shared" si="0"/>
        <v>562.4</v>
      </c>
      <c r="K14" s="25"/>
      <c r="L14" s="19">
        <f t="shared" ref="L14" si="1">SUM(L6:L13)</f>
        <v>37.4</v>
      </c>
    </row>
    <row r="15" spans="1:12" ht="1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>
      <c r="A25" s="29">
        <f>A6</f>
        <v>1</v>
      </c>
      <c r="B25" s="30">
        <f>B6</f>
        <v>1</v>
      </c>
      <c r="C25" s="75" t="s">
        <v>4</v>
      </c>
      <c r="D25" s="76"/>
      <c r="E25" s="31"/>
      <c r="F25" s="32">
        <f>F14+F24</f>
        <v>600</v>
      </c>
      <c r="G25" s="32">
        <f t="shared" ref="G25:J25" si="4">G14+G24</f>
        <v>19</v>
      </c>
      <c r="H25" s="32">
        <f t="shared" si="4"/>
        <v>13.6</v>
      </c>
      <c r="I25" s="32">
        <f t="shared" si="4"/>
        <v>90.8</v>
      </c>
      <c r="J25" s="32">
        <f t="shared" si="4"/>
        <v>562.4</v>
      </c>
      <c r="K25" s="32"/>
      <c r="L25" s="32">
        <f t="shared" ref="L25" si="5">L14+L24</f>
        <v>37.4</v>
      </c>
    </row>
    <row r="26" spans="1:12" ht="15.75" thickBot="1">
      <c r="A26" s="14">
        <v>1</v>
      </c>
      <c r="B26" s="15">
        <v>2</v>
      </c>
      <c r="C26" s="22" t="s">
        <v>20</v>
      </c>
      <c r="D26" s="5" t="s">
        <v>21</v>
      </c>
      <c r="E26" s="55" t="s">
        <v>90</v>
      </c>
      <c r="F26" s="40">
        <v>180</v>
      </c>
      <c r="G26" s="40">
        <v>19.8</v>
      </c>
      <c r="H26" s="40">
        <v>19.8</v>
      </c>
      <c r="I26" s="40">
        <v>12</v>
      </c>
      <c r="J26" s="40">
        <v>305.5</v>
      </c>
      <c r="K26" s="54" t="s">
        <v>91</v>
      </c>
      <c r="L26" s="40">
        <v>76</v>
      </c>
    </row>
    <row r="27" spans="1:12" ht="15">
      <c r="A27" s="14"/>
      <c r="B27" s="15"/>
      <c r="C27" s="11"/>
      <c r="D27" s="5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200</v>
      </c>
      <c r="G28" s="43">
        <v>1.6</v>
      </c>
      <c r="H28" s="43">
        <v>1.1000000000000001</v>
      </c>
      <c r="I28" s="43">
        <v>8.6</v>
      </c>
      <c r="J28" s="43">
        <v>50.9</v>
      </c>
      <c r="K28" s="44" t="s">
        <v>50</v>
      </c>
      <c r="L28" s="43">
        <v>5.5</v>
      </c>
    </row>
    <row r="29" spans="1:12" ht="15">
      <c r="A29" s="14"/>
      <c r="B29" s="15"/>
      <c r="C29" s="11"/>
      <c r="D29" s="7" t="s">
        <v>30</v>
      </c>
      <c r="E29" s="42" t="s">
        <v>41</v>
      </c>
      <c r="F29" s="43">
        <v>50</v>
      </c>
      <c r="G29" s="43">
        <v>3.8</v>
      </c>
      <c r="H29" s="43">
        <v>0.4</v>
      </c>
      <c r="I29" s="43">
        <v>24.6</v>
      </c>
      <c r="J29" s="43">
        <v>117.2</v>
      </c>
      <c r="K29" s="44" t="s">
        <v>45</v>
      </c>
      <c r="L29" s="43">
        <v>3.2</v>
      </c>
    </row>
    <row r="30" spans="1:12" ht="15">
      <c r="A30" s="14"/>
      <c r="B30" s="15"/>
      <c r="C30" s="11"/>
      <c r="D30" s="7" t="s">
        <v>31</v>
      </c>
      <c r="E30" s="42" t="s">
        <v>42</v>
      </c>
      <c r="F30" s="43">
        <v>50</v>
      </c>
      <c r="G30" s="43">
        <v>3.3</v>
      </c>
      <c r="H30" s="43">
        <v>0.6</v>
      </c>
      <c r="I30" s="43">
        <v>16.7</v>
      </c>
      <c r="J30" s="43">
        <v>85.4</v>
      </c>
      <c r="K30" s="44" t="s">
        <v>45</v>
      </c>
      <c r="L30" s="43">
        <v>3.2</v>
      </c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25</v>
      </c>
      <c r="E32" s="42" t="s">
        <v>48</v>
      </c>
      <c r="F32" s="43">
        <v>60</v>
      </c>
      <c r="G32" s="43">
        <v>0.7</v>
      </c>
      <c r="H32" s="43">
        <v>0.1</v>
      </c>
      <c r="I32" s="43">
        <v>2.2999999999999998</v>
      </c>
      <c r="J32" s="43">
        <v>12.8</v>
      </c>
      <c r="K32" s="44" t="s">
        <v>51</v>
      </c>
      <c r="L32" s="43">
        <v>7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32</v>
      </c>
      <c r="E34" s="9"/>
      <c r="F34" s="19">
        <f>SUM(F26:F33)</f>
        <v>540</v>
      </c>
      <c r="G34" s="19">
        <f t="shared" ref="G34" si="6">SUM(G26:G33)</f>
        <v>29.200000000000003</v>
      </c>
      <c r="H34" s="19">
        <f t="shared" ref="H34" si="7">SUM(H26:H33)</f>
        <v>22.000000000000004</v>
      </c>
      <c r="I34" s="19">
        <f t="shared" ref="I34" si="8">SUM(I26:I33)</f>
        <v>64.2</v>
      </c>
      <c r="J34" s="19">
        <f t="shared" ref="J34:L34" si="9">SUM(J26:J33)</f>
        <v>571.79999999999995</v>
      </c>
      <c r="K34" s="25"/>
      <c r="L34" s="19">
        <f t="shared" si="9"/>
        <v>94.9</v>
      </c>
    </row>
    <row r="35" spans="1:12" ht="1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>
      <c r="A45" s="33">
        <f>A26</f>
        <v>1</v>
      </c>
      <c r="B45" s="33">
        <f>B26</f>
        <v>2</v>
      </c>
      <c r="C45" s="75" t="s">
        <v>4</v>
      </c>
      <c r="D45" s="76"/>
      <c r="E45" s="31"/>
      <c r="F45" s="32">
        <f>F34+F44</f>
        <v>540</v>
      </c>
      <c r="G45" s="32">
        <f t="shared" ref="G45" si="14">G34+G44</f>
        <v>29.200000000000003</v>
      </c>
      <c r="H45" s="32">
        <f t="shared" ref="H45" si="15">H34+H44</f>
        <v>22.000000000000004</v>
      </c>
      <c r="I45" s="32">
        <f t="shared" ref="I45" si="16">I34+I44</f>
        <v>64.2</v>
      </c>
      <c r="J45" s="32">
        <f t="shared" ref="J45:L45" si="17">J34+J44</f>
        <v>571.79999999999995</v>
      </c>
      <c r="K45" s="32"/>
      <c r="L45" s="32">
        <f t="shared" si="17"/>
        <v>94.9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200</v>
      </c>
      <c r="G46" s="40">
        <v>24.8</v>
      </c>
      <c r="H46" s="40">
        <v>6.2</v>
      </c>
      <c r="I46" s="40">
        <v>17.600000000000001</v>
      </c>
      <c r="J46" s="40">
        <v>225.6</v>
      </c>
      <c r="K46" s="41" t="s">
        <v>55</v>
      </c>
      <c r="L46" s="40">
        <v>61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56" t="s">
        <v>60</v>
      </c>
      <c r="F48" s="43">
        <v>200</v>
      </c>
      <c r="G48" s="43">
        <v>4.7</v>
      </c>
      <c r="H48" s="43">
        <v>3.5</v>
      </c>
      <c r="I48" s="43">
        <v>12.5</v>
      </c>
      <c r="J48" s="43">
        <v>100.4</v>
      </c>
      <c r="K48" s="57" t="s">
        <v>64</v>
      </c>
      <c r="L48" s="43">
        <v>14</v>
      </c>
    </row>
    <row r="49" spans="1:12" ht="15">
      <c r="A49" s="23"/>
      <c r="B49" s="15"/>
      <c r="C49" s="11"/>
      <c r="D49" s="7" t="s">
        <v>30</v>
      </c>
      <c r="E49" s="42" t="s">
        <v>41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45</v>
      </c>
      <c r="L49" s="43">
        <v>3.2</v>
      </c>
    </row>
    <row r="50" spans="1:12" ht="15">
      <c r="A50" s="23"/>
      <c r="B50" s="15"/>
      <c r="C50" s="11"/>
      <c r="D50" s="7" t="s">
        <v>31</v>
      </c>
      <c r="E50" s="42" t="s">
        <v>42</v>
      </c>
      <c r="F50" s="43">
        <v>50</v>
      </c>
      <c r="G50" s="43">
        <v>3.3</v>
      </c>
      <c r="H50" s="43">
        <v>0.6</v>
      </c>
      <c r="I50" s="43">
        <v>16.7</v>
      </c>
      <c r="J50" s="43">
        <v>85.4</v>
      </c>
      <c r="K50" s="44" t="s">
        <v>45</v>
      </c>
      <c r="L50" s="43">
        <v>3.2</v>
      </c>
    </row>
    <row r="51" spans="1:12" ht="1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25</v>
      </c>
      <c r="E52" s="42" t="s">
        <v>54</v>
      </c>
      <c r="F52" s="43">
        <v>60</v>
      </c>
      <c r="G52" s="43">
        <v>1.5</v>
      </c>
      <c r="H52" s="43">
        <v>6.1</v>
      </c>
      <c r="I52" s="43">
        <v>6.2</v>
      </c>
      <c r="J52" s="43">
        <v>85.8</v>
      </c>
      <c r="K52" s="44" t="s">
        <v>57</v>
      </c>
      <c r="L52" s="43">
        <v>7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32</v>
      </c>
      <c r="E54" s="9"/>
      <c r="F54" s="19">
        <f>SUM(F46:F53)</f>
        <v>560</v>
      </c>
      <c r="G54" s="19">
        <f t="shared" ref="G54" si="18">SUM(G46:G53)</f>
        <v>38.099999999999994</v>
      </c>
      <c r="H54" s="19">
        <f t="shared" ref="H54" si="19">SUM(H46:H53)</f>
        <v>16.799999999999997</v>
      </c>
      <c r="I54" s="19">
        <f t="shared" ref="I54" si="20">SUM(I46:I53)</f>
        <v>77.600000000000009</v>
      </c>
      <c r="J54" s="19">
        <f t="shared" ref="J54:L54" si="21">SUM(J46:J53)</f>
        <v>614.4</v>
      </c>
      <c r="K54" s="25"/>
      <c r="L54" s="19">
        <f t="shared" si="21"/>
        <v>88.4</v>
      </c>
    </row>
    <row r="55" spans="1:12" ht="1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>
      <c r="A65" s="29">
        <f>A46</f>
        <v>1</v>
      </c>
      <c r="B65" s="30">
        <f>B46</f>
        <v>3</v>
      </c>
      <c r="C65" s="75" t="s">
        <v>4</v>
      </c>
      <c r="D65" s="76"/>
      <c r="E65" s="31"/>
      <c r="F65" s="32">
        <f>F54+F64</f>
        <v>560</v>
      </c>
      <c r="G65" s="32">
        <f t="shared" ref="G65" si="26">G54+G64</f>
        <v>38.099999999999994</v>
      </c>
      <c r="H65" s="32">
        <f t="shared" ref="H65" si="27">H54+H64</f>
        <v>16.799999999999997</v>
      </c>
      <c r="I65" s="32">
        <f t="shared" ref="I65" si="28">I54+I64</f>
        <v>77.600000000000009</v>
      </c>
      <c r="J65" s="32">
        <f t="shared" ref="J65:L65" si="29">J54+J64</f>
        <v>614.4</v>
      </c>
      <c r="K65" s="32"/>
      <c r="L65" s="32">
        <f t="shared" si="29"/>
        <v>88.4</v>
      </c>
    </row>
    <row r="66" spans="1:12" ht="15.75" thickBot="1">
      <c r="A66" s="20">
        <v>1</v>
      </c>
      <c r="B66" s="21">
        <v>4</v>
      </c>
      <c r="C66" s="22" t="s">
        <v>20</v>
      </c>
      <c r="D66" s="5" t="s">
        <v>21</v>
      </c>
      <c r="E66" s="55" t="s">
        <v>46</v>
      </c>
      <c r="F66" s="40">
        <v>150</v>
      </c>
      <c r="G66" s="70">
        <v>8.1999999999999993</v>
      </c>
      <c r="H66" s="70">
        <v>6.3</v>
      </c>
      <c r="I66" s="68">
        <v>35.9</v>
      </c>
      <c r="J66" s="69">
        <v>233.7</v>
      </c>
      <c r="K66" s="54" t="s">
        <v>49</v>
      </c>
      <c r="L66" s="40">
        <v>12</v>
      </c>
    </row>
    <row r="67" spans="1:12" ht="15.75" thickBot="1">
      <c r="A67" s="23"/>
      <c r="B67" s="15"/>
      <c r="C67" s="11"/>
      <c r="D67" s="5" t="s">
        <v>21</v>
      </c>
      <c r="E67" s="51" t="s">
        <v>58</v>
      </c>
      <c r="F67" s="52">
        <v>65</v>
      </c>
      <c r="G67" s="52">
        <v>12.4</v>
      </c>
      <c r="H67" s="52">
        <v>2.8</v>
      </c>
      <c r="I67" s="52">
        <v>8.6999999999999993</v>
      </c>
      <c r="J67" s="52">
        <v>109.6</v>
      </c>
      <c r="K67" s="53" t="s">
        <v>62</v>
      </c>
      <c r="L67" s="52">
        <v>25</v>
      </c>
    </row>
    <row r="68" spans="1:12" ht="15">
      <c r="A68" s="23"/>
      <c r="B68" s="15"/>
      <c r="C68" s="11"/>
      <c r="D68" s="5" t="s">
        <v>21</v>
      </c>
      <c r="E68" s="42" t="s">
        <v>59</v>
      </c>
      <c r="F68" s="43">
        <v>28</v>
      </c>
      <c r="G68" s="43">
        <v>0.9</v>
      </c>
      <c r="H68" s="43">
        <v>0.7</v>
      </c>
      <c r="I68" s="43">
        <v>2.5</v>
      </c>
      <c r="J68" s="43">
        <v>19.8</v>
      </c>
      <c r="K68" s="44" t="s">
        <v>63</v>
      </c>
      <c r="L68" s="43">
        <v>3.32</v>
      </c>
    </row>
    <row r="69" spans="1:12" ht="15">
      <c r="A69" s="23"/>
      <c r="B69" s="15"/>
      <c r="C69" s="11"/>
      <c r="D69" s="7" t="s">
        <v>22</v>
      </c>
      <c r="E69" s="56" t="s">
        <v>53</v>
      </c>
      <c r="F69" s="43">
        <v>200</v>
      </c>
      <c r="G69" s="43">
        <v>0.5</v>
      </c>
      <c r="H69" s="43">
        <v>0</v>
      </c>
      <c r="I69" s="43">
        <v>19.8</v>
      </c>
      <c r="J69" s="43">
        <v>81</v>
      </c>
      <c r="K69" s="57" t="s">
        <v>56</v>
      </c>
      <c r="L69" s="43">
        <v>6</v>
      </c>
    </row>
    <row r="70" spans="1:12" ht="15">
      <c r="A70" s="23"/>
      <c r="B70" s="15"/>
      <c r="C70" s="11"/>
      <c r="D70" s="7" t="s">
        <v>30</v>
      </c>
      <c r="E70" s="42" t="s">
        <v>41</v>
      </c>
      <c r="F70" s="43">
        <v>50</v>
      </c>
      <c r="G70" s="43">
        <v>3.8</v>
      </c>
      <c r="H70" s="43">
        <v>0.4</v>
      </c>
      <c r="I70" s="43">
        <v>24.6</v>
      </c>
      <c r="J70" s="43">
        <v>117.2</v>
      </c>
      <c r="K70" s="44" t="s">
        <v>45</v>
      </c>
      <c r="L70" s="43">
        <v>3.2</v>
      </c>
    </row>
    <row r="71" spans="1:12" ht="15">
      <c r="A71" s="23"/>
      <c r="B71" s="15"/>
      <c r="C71" s="11"/>
      <c r="D71" s="7" t="s">
        <v>31</v>
      </c>
      <c r="E71" s="42" t="s">
        <v>42</v>
      </c>
      <c r="F71" s="43">
        <v>40</v>
      </c>
      <c r="G71" s="43">
        <v>2.6</v>
      </c>
      <c r="H71" s="43">
        <v>0.5</v>
      </c>
      <c r="I71" s="43">
        <v>13.4</v>
      </c>
      <c r="J71" s="43">
        <v>68.3</v>
      </c>
      <c r="K71" s="44" t="s">
        <v>45</v>
      </c>
      <c r="L71" s="43">
        <v>2.6</v>
      </c>
    </row>
    <row r="72" spans="1:12" ht="1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25</v>
      </c>
      <c r="E73" s="42" t="s">
        <v>61</v>
      </c>
      <c r="F73" s="43">
        <v>60</v>
      </c>
      <c r="G73" s="43">
        <v>0.8</v>
      </c>
      <c r="H73" s="43">
        <v>2.7</v>
      </c>
      <c r="I73" s="43">
        <v>4.5999999999999996</v>
      </c>
      <c r="J73" s="43">
        <v>45.7</v>
      </c>
      <c r="K73" s="44" t="s">
        <v>65</v>
      </c>
      <c r="L73" s="43">
        <v>6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SUM(F66:F74)</f>
        <v>593</v>
      </c>
      <c r="G75" s="19">
        <f t="shared" ref="G75" si="30">SUM(G66:G74)</f>
        <v>29.200000000000003</v>
      </c>
      <c r="H75" s="19">
        <f t="shared" ref="H75" si="31">SUM(H66:H74)</f>
        <v>13.399999999999999</v>
      </c>
      <c r="I75" s="19">
        <f t="shared" ref="I75" si="32">SUM(I66:I74)</f>
        <v>109.5</v>
      </c>
      <c r="J75" s="19">
        <f t="shared" ref="J75:L75" si="33">SUM(J66:J74)</f>
        <v>675.3</v>
      </c>
      <c r="K75" s="25"/>
      <c r="L75" s="19">
        <f t="shared" si="33"/>
        <v>58.120000000000005</v>
      </c>
    </row>
    <row r="76" spans="1:12" ht="15">
      <c r="A76" s="26">
        <f>A66</f>
        <v>1</v>
      </c>
      <c r="B76" s="13">
        <f>B66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7" ht="1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7" ht="1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7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7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7" ht="1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7" ht="15.75" customHeight="1">
      <c r="A86" s="29">
        <f>A66</f>
        <v>1</v>
      </c>
      <c r="B86" s="30">
        <f>B66</f>
        <v>4</v>
      </c>
      <c r="C86" s="75" t="s">
        <v>4</v>
      </c>
      <c r="D86" s="76"/>
      <c r="E86" s="31"/>
      <c r="F86" s="32">
        <f>F75+F85</f>
        <v>593</v>
      </c>
      <c r="G86" s="32">
        <f t="shared" ref="G86" si="38">G75+G85</f>
        <v>29.200000000000003</v>
      </c>
      <c r="H86" s="32">
        <f t="shared" ref="H86" si="39">H75+H85</f>
        <v>13.399999999999999</v>
      </c>
      <c r="I86" s="32">
        <f t="shared" ref="I86" si="40">I75+I85</f>
        <v>109.5</v>
      </c>
      <c r="J86" s="32">
        <f t="shared" ref="J86:L86" si="41">J75+J85</f>
        <v>675.3</v>
      </c>
      <c r="K86" s="32"/>
      <c r="L86" s="32">
        <f t="shared" si="41"/>
        <v>58.120000000000005</v>
      </c>
    </row>
    <row r="87" spans="1:17" ht="15.75" thickBot="1">
      <c r="A87" s="20">
        <v>1</v>
      </c>
      <c r="B87" s="21">
        <v>5</v>
      </c>
      <c r="C87" s="22" t="s">
        <v>20</v>
      </c>
      <c r="D87" s="5" t="s">
        <v>21</v>
      </c>
      <c r="E87" s="39" t="s">
        <v>66</v>
      </c>
      <c r="F87" s="40">
        <v>150</v>
      </c>
      <c r="G87" s="40">
        <v>5.3</v>
      </c>
      <c r="H87" s="40">
        <v>4.9000000000000004</v>
      </c>
      <c r="I87" s="40">
        <v>32.799999999999997</v>
      </c>
      <c r="J87" s="40">
        <v>196.8</v>
      </c>
      <c r="K87" s="41" t="s">
        <v>69</v>
      </c>
      <c r="L87" s="40">
        <v>12</v>
      </c>
    </row>
    <row r="88" spans="1:17" ht="15">
      <c r="A88" s="23"/>
      <c r="B88" s="15"/>
      <c r="C88" s="11"/>
      <c r="D88" s="5" t="s">
        <v>21</v>
      </c>
      <c r="E88" s="42" t="s">
        <v>67</v>
      </c>
      <c r="F88" s="43">
        <v>80</v>
      </c>
      <c r="G88" s="43">
        <v>11.3</v>
      </c>
      <c r="H88" s="43">
        <v>4.5999999999999996</v>
      </c>
      <c r="I88" s="43">
        <v>3.6</v>
      </c>
      <c r="J88" s="43">
        <v>101.1</v>
      </c>
      <c r="K88" s="44" t="s">
        <v>70</v>
      </c>
      <c r="L88" s="43">
        <v>25</v>
      </c>
    </row>
    <row r="89" spans="1:17" ht="15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71</v>
      </c>
      <c r="L89" s="43">
        <v>12</v>
      </c>
    </row>
    <row r="90" spans="1:17" ht="15">
      <c r="A90" s="23"/>
      <c r="B90" s="15"/>
      <c r="C90" s="11"/>
      <c r="D90" s="7" t="s">
        <v>30</v>
      </c>
      <c r="E90" s="42" t="s">
        <v>41</v>
      </c>
      <c r="F90" s="43">
        <v>50</v>
      </c>
      <c r="G90" s="43">
        <v>3.8</v>
      </c>
      <c r="H90" s="43">
        <v>0.4</v>
      </c>
      <c r="I90" s="43">
        <v>24.6</v>
      </c>
      <c r="J90" s="43">
        <v>117.2</v>
      </c>
      <c r="K90" s="44" t="s">
        <v>45</v>
      </c>
      <c r="L90" s="43">
        <v>3.2</v>
      </c>
    </row>
    <row r="91" spans="1:17" ht="15">
      <c r="A91" s="23"/>
      <c r="B91" s="15"/>
      <c r="C91" s="11"/>
      <c r="D91" s="7" t="s">
        <v>31</v>
      </c>
      <c r="E91" s="42" t="s">
        <v>42</v>
      </c>
      <c r="F91" s="43">
        <v>50</v>
      </c>
      <c r="G91" s="43">
        <v>3.3</v>
      </c>
      <c r="H91" s="43">
        <v>0.6</v>
      </c>
      <c r="I91" s="43">
        <v>16.7</v>
      </c>
      <c r="J91" s="43">
        <v>85.4</v>
      </c>
      <c r="K91" s="44" t="s">
        <v>45</v>
      </c>
      <c r="L91" s="43">
        <v>3.2</v>
      </c>
    </row>
    <row r="92" spans="1:17" ht="15">
      <c r="A92" s="23"/>
      <c r="B92" s="15"/>
      <c r="C92" s="11"/>
      <c r="D92" s="7" t="s">
        <v>23</v>
      </c>
      <c r="E92" s="42" t="s">
        <v>73</v>
      </c>
      <c r="F92" s="43">
        <v>100</v>
      </c>
      <c r="G92" s="43">
        <v>0.4</v>
      </c>
      <c r="H92" s="43">
        <v>0.4</v>
      </c>
      <c r="I92" s="43">
        <v>9.8000000000000007</v>
      </c>
      <c r="J92" s="43">
        <v>44.4</v>
      </c>
      <c r="K92" s="44" t="s">
        <v>45</v>
      </c>
      <c r="L92" s="43">
        <v>16.5</v>
      </c>
    </row>
    <row r="93" spans="1:17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7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7" ht="15">
      <c r="A95" s="24"/>
      <c r="B95" s="17"/>
      <c r="C95" s="8"/>
      <c r="D95" s="18" t="s">
        <v>32</v>
      </c>
      <c r="E95" s="9"/>
      <c r="F95" s="19">
        <f>SUM(F87:F94)</f>
        <v>630</v>
      </c>
      <c r="G95" s="19">
        <f t="shared" ref="G95" si="42">SUM(G87:G94)</f>
        <v>28</v>
      </c>
      <c r="H95" s="19">
        <f t="shared" ref="H95" si="43">SUM(H87:H94)</f>
        <v>13.8</v>
      </c>
      <c r="I95" s="19">
        <f t="shared" ref="I95" si="44">SUM(I87:I94)</f>
        <v>98.699999999999989</v>
      </c>
      <c r="J95" s="19">
        <f t="shared" ref="J95:L95" si="45">SUM(J87:J94)</f>
        <v>630.9</v>
      </c>
      <c r="K95" s="25"/>
      <c r="L95" s="19">
        <f t="shared" si="45"/>
        <v>71.900000000000006</v>
      </c>
    </row>
    <row r="96" spans="1:17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  <c r="Q96" s="2" t="s">
        <v>87</v>
      </c>
    </row>
    <row r="97" spans="1:12" ht="1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46">SUM(G96:G104)</f>
        <v>0</v>
      </c>
      <c r="H105" s="19">
        <f t="shared" ref="H105" si="47">SUM(H96:H104)</f>
        <v>0</v>
      </c>
      <c r="I105" s="19">
        <f t="shared" ref="I105" si="48">SUM(I96:I104)</f>
        <v>0</v>
      </c>
      <c r="J105" s="19">
        <f t="shared" ref="J105:L105" si="49">SUM(J96:J104)</f>
        <v>0</v>
      </c>
      <c r="K105" s="25"/>
      <c r="L105" s="19">
        <f t="shared" si="49"/>
        <v>0</v>
      </c>
    </row>
    <row r="106" spans="1:12" ht="15.75" customHeight="1">
      <c r="A106" s="29">
        <f>A87</f>
        <v>1</v>
      </c>
      <c r="B106" s="30">
        <f>B87</f>
        <v>5</v>
      </c>
      <c r="C106" s="75" t="s">
        <v>4</v>
      </c>
      <c r="D106" s="76"/>
      <c r="E106" s="31"/>
      <c r="F106" s="32">
        <f>F95+F105</f>
        <v>630</v>
      </c>
      <c r="G106" s="32">
        <f t="shared" ref="G106" si="50">G95+G105</f>
        <v>28</v>
      </c>
      <c r="H106" s="32">
        <f t="shared" ref="H106" si="51">H95+H105</f>
        <v>13.8</v>
      </c>
      <c r="I106" s="32">
        <f t="shared" ref="I106" si="52">I95+I105</f>
        <v>98.699999999999989</v>
      </c>
      <c r="J106" s="32">
        <f t="shared" ref="J106:L106" si="53">J95+J105</f>
        <v>630.9</v>
      </c>
      <c r="K106" s="32"/>
      <c r="L106" s="32">
        <f t="shared" si="53"/>
        <v>71.900000000000006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200</v>
      </c>
      <c r="G107" s="40">
        <v>27.2</v>
      </c>
      <c r="H107" s="40">
        <v>8.1</v>
      </c>
      <c r="I107" s="40">
        <v>33.200000000000003</v>
      </c>
      <c r="J107" s="40">
        <v>314.60000000000002</v>
      </c>
      <c r="K107" s="41" t="s">
        <v>74</v>
      </c>
      <c r="L107" s="40">
        <v>55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53</v>
      </c>
      <c r="F109" s="43">
        <v>200</v>
      </c>
      <c r="G109" s="43">
        <v>0.5</v>
      </c>
      <c r="H109" s="43">
        <v>0</v>
      </c>
      <c r="I109" s="43">
        <v>19.8</v>
      </c>
      <c r="J109" s="43">
        <v>81</v>
      </c>
      <c r="K109" s="44" t="s">
        <v>56</v>
      </c>
      <c r="L109" s="43">
        <v>5</v>
      </c>
    </row>
    <row r="110" spans="1:12" ht="15">
      <c r="A110" s="23"/>
      <c r="B110" s="15"/>
      <c r="C110" s="11"/>
      <c r="D110" s="7" t="s">
        <v>30</v>
      </c>
      <c r="E110" s="42" t="s">
        <v>41</v>
      </c>
      <c r="F110" s="43">
        <v>50</v>
      </c>
      <c r="G110" s="43">
        <v>3.8</v>
      </c>
      <c r="H110" s="43">
        <v>0.4</v>
      </c>
      <c r="I110" s="43">
        <v>24.6</v>
      </c>
      <c r="J110" s="43">
        <v>117.2</v>
      </c>
      <c r="K110" s="44" t="s">
        <v>45</v>
      </c>
      <c r="L110" s="43">
        <v>3.2</v>
      </c>
    </row>
    <row r="111" spans="1:12" ht="15">
      <c r="A111" s="23"/>
      <c r="B111" s="15"/>
      <c r="C111" s="11"/>
      <c r="D111" s="7" t="s">
        <v>31</v>
      </c>
      <c r="E111" s="42" t="s">
        <v>42</v>
      </c>
      <c r="F111" s="43">
        <v>40</v>
      </c>
      <c r="G111" s="43">
        <v>2.6</v>
      </c>
      <c r="H111" s="43">
        <v>0.5</v>
      </c>
      <c r="I111" s="43">
        <v>13.4</v>
      </c>
      <c r="J111" s="43">
        <v>68.3</v>
      </c>
      <c r="K111" s="44" t="s">
        <v>45</v>
      </c>
      <c r="L111" s="43">
        <v>2.6</v>
      </c>
    </row>
    <row r="112" spans="1:12" ht="15">
      <c r="A112" s="23"/>
      <c r="B112" s="15"/>
      <c r="C112" s="11"/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25</v>
      </c>
      <c r="E113" s="42" t="s">
        <v>61</v>
      </c>
      <c r="F113" s="43">
        <v>60</v>
      </c>
      <c r="G113" s="43">
        <v>0.8</v>
      </c>
      <c r="H113" s="43">
        <v>2.7</v>
      </c>
      <c r="I113" s="43">
        <v>4.5999999999999996</v>
      </c>
      <c r="J113" s="43">
        <v>45.7</v>
      </c>
      <c r="K113" s="44" t="s">
        <v>65</v>
      </c>
      <c r="L113" s="43">
        <v>6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550</v>
      </c>
      <c r="G115" s="19">
        <f t="shared" ref="G115:J115" si="54">SUM(G107:G114)</f>
        <v>34.9</v>
      </c>
      <c r="H115" s="19">
        <f t="shared" si="54"/>
        <v>11.7</v>
      </c>
      <c r="I115" s="19">
        <f t="shared" si="54"/>
        <v>95.6</v>
      </c>
      <c r="J115" s="19">
        <f t="shared" si="54"/>
        <v>626.80000000000007</v>
      </c>
      <c r="K115" s="25"/>
      <c r="L115" s="19">
        <f t="shared" ref="L115" si="55">SUM(L107:L114)</f>
        <v>71.8</v>
      </c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56">SUM(G116:G124)</f>
        <v>0</v>
      </c>
      <c r="H125" s="19">
        <f t="shared" si="56"/>
        <v>0</v>
      </c>
      <c r="I125" s="19">
        <f t="shared" si="56"/>
        <v>0</v>
      </c>
      <c r="J125" s="19">
        <f t="shared" si="56"/>
        <v>0</v>
      </c>
      <c r="K125" s="25"/>
      <c r="L125" s="19">
        <f t="shared" ref="L125" si="57">SUM(L116:L124)</f>
        <v>0</v>
      </c>
    </row>
    <row r="126" spans="1:12" ht="15">
      <c r="A126" s="29">
        <f>A107</f>
        <v>2</v>
      </c>
      <c r="B126" s="30">
        <f>B107</f>
        <v>1</v>
      </c>
      <c r="C126" s="75" t="s">
        <v>4</v>
      </c>
      <c r="D126" s="76"/>
      <c r="E126" s="31"/>
      <c r="F126" s="32">
        <f>F115+F125</f>
        <v>550</v>
      </c>
      <c r="G126" s="32">
        <f t="shared" ref="G126" si="58">G115+G125</f>
        <v>34.9</v>
      </c>
      <c r="H126" s="32">
        <f t="shared" ref="H126" si="59">H115+H125</f>
        <v>11.7</v>
      </c>
      <c r="I126" s="32">
        <f t="shared" ref="I126" si="60">I115+I125</f>
        <v>95.6</v>
      </c>
      <c r="J126" s="32">
        <f t="shared" ref="J126:L126" si="61">J115+J125</f>
        <v>626.80000000000007</v>
      </c>
      <c r="K126" s="32"/>
      <c r="L126" s="32">
        <f t="shared" si="61"/>
        <v>71.8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39" t="s">
        <v>75</v>
      </c>
      <c r="F127" s="40">
        <v>200</v>
      </c>
      <c r="G127" s="40">
        <v>4.8</v>
      </c>
      <c r="H127" s="40">
        <v>2.2000000000000002</v>
      </c>
      <c r="I127" s="40">
        <v>15.5</v>
      </c>
      <c r="J127" s="40">
        <v>100.9</v>
      </c>
      <c r="K127" s="41" t="s">
        <v>78</v>
      </c>
      <c r="L127" s="40">
        <v>12</v>
      </c>
    </row>
    <row r="128" spans="1:12" ht="15">
      <c r="A128" s="14"/>
      <c r="B128" s="15"/>
      <c r="C128" s="11"/>
      <c r="D128" s="5" t="s">
        <v>21</v>
      </c>
      <c r="E128" s="42" t="s">
        <v>76</v>
      </c>
      <c r="F128" s="43">
        <v>60</v>
      </c>
      <c r="G128" s="43">
        <v>19.3</v>
      </c>
      <c r="H128" s="43">
        <v>1.5</v>
      </c>
      <c r="I128" s="43">
        <v>0.7</v>
      </c>
      <c r="J128" s="43">
        <v>92.9</v>
      </c>
      <c r="K128" s="44" t="s">
        <v>79</v>
      </c>
      <c r="L128" s="43">
        <v>35</v>
      </c>
    </row>
    <row r="129" spans="1:12" ht="15">
      <c r="A129" s="14"/>
      <c r="B129" s="15"/>
      <c r="C129" s="11"/>
      <c r="D129" s="7" t="s">
        <v>22</v>
      </c>
      <c r="E129" s="42" t="s">
        <v>40</v>
      </c>
      <c r="F129" s="43">
        <v>200</v>
      </c>
      <c r="G129" s="43">
        <v>0.2</v>
      </c>
      <c r="H129" s="43">
        <v>0</v>
      </c>
      <c r="I129" s="43">
        <v>6.4</v>
      </c>
      <c r="J129" s="43">
        <v>26.8</v>
      </c>
      <c r="K129" s="44" t="s">
        <v>44</v>
      </c>
      <c r="L129" s="43">
        <v>3</v>
      </c>
    </row>
    <row r="130" spans="1:12" ht="15">
      <c r="A130" s="14"/>
      <c r="B130" s="15"/>
      <c r="C130" s="11"/>
      <c r="D130" s="7" t="s">
        <v>30</v>
      </c>
      <c r="E130" s="42" t="s">
        <v>41</v>
      </c>
      <c r="F130" s="43">
        <v>50</v>
      </c>
      <c r="G130" s="43">
        <v>3.8</v>
      </c>
      <c r="H130" s="43">
        <v>0.4</v>
      </c>
      <c r="I130" s="43">
        <v>24.6</v>
      </c>
      <c r="J130" s="43">
        <v>117.2</v>
      </c>
      <c r="K130" s="44" t="s">
        <v>45</v>
      </c>
      <c r="L130" s="43">
        <v>3.2</v>
      </c>
    </row>
    <row r="131" spans="1:12" ht="15">
      <c r="A131" s="14"/>
      <c r="B131" s="15"/>
      <c r="C131" s="11"/>
      <c r="D131" s="7" t="s">
        <v>31</v>
      </c>
      <c r="E131" s="42" t="s">
        <v>42</v>
      </c>
      <c r="F131" s="43">
        <v>50</v>
      </c>
      <c r="G131" s="43">
        <v>3.3</v>
      </c>
      <c r="H131" s="43">
        <v>0.6</v>
      </c>
      <c r="I131" s="43">
        <v>16.7</v>
      </c>
      <c r="J131" s="43">
        <v>85.4</v>
      </c>
      <c r="K131" s="44" t="s">
        <v>45</v>
      </c>
      <c r="L131" s="43">
        <v>3.2</v>
      </c>
    </row>
    <row r="132" spans="1:12" ht="15">
      <c r="A132" s="14"/>
      <c r="B132" s="15"/>
      <c r="C132" s="11"/>
      <c r="D132" s="7" t="s">
        <v>23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25</v>
      </c>
      <c r="E133" s="42" t="s">
        <v>77</v>
      </c>
      <c r="F133" s="43">
        <v>60</v>
      </c>
      <c r="G133" s="43">
        <v>1.7</v>
      </c>
      <c r="H133" s="43">
        <v>4.3</v>
      </c>
      <c r="I133" s="43">
        <v>6.2</v>
      </c>
      <c r="J133" s="43">
        <v>70.3</v>
      </c>
      <c r="K133" s="44" t="s">
        <v>80</v>
      </c>
      <c r="L133" s="43">
        <v>7</v>
      </c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620</v>
      </c>
      <c r="G135" s="19">
        <f t="shared" ref="G135:J135" si="62">SUM(G127:G134)</f>
        <v>33.1</v>
      </c>
      <c r="H135" s="19">
        <f t="shared" si="62"/>
        <v>9</v>
      </c>
      <c r="I135" s="19">
        <f t="shared" si="62"/>
        <v>70.100000000000009</v>
      </c>
      <c r="J135" s="19">
        <f t="shared" si="62"/>
        <v>493.50000000000006</v>
      </c>
      <c r="K135" s="25"/>
      <c r="L135" s="19">
        <f t="shared" ref="L135" si="63">SUM(L127:L134)</f>
        <v>63.400000000000006</v>
      </c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64">SUM(G136:G144)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75" t="s">
        <v>4</v>
      </c>
      <c r="D146" s="76"/>
      <c r="E146" s="31"/>
      <c r="F146" s="32">
        <f>F135+F145</f>
        <v>620</v>
      </c>
      <c r="G146" s="32">
        <f t="shared" ref="G146" si="66">G135+G145</f>
        <v>33.1</v>
      </c>
      <c r="H146" s="32">
        <f t="shared" ref="H146" si="67">H135+H145</f>
        <v>9</v>
      </c>
      <c r="I146" s="32">
        <f t="shared" ref="I146" si="68">I135+I145</f>
        <v>70.100000000000009</v>
      </c>
      <c r="J146" s="32">
        <f t="shared" ref="J146:L146" si="69">J135+J145</f>
        <v>493.50000000000006</v>
      </c>
      <c r="K146" s="32"/>
      <c r="L146" s="32">
        <f t="shared" si="69"/>
        <v>63.400000000000006</v>
      </c>
    </row>
    <row r="147" spans="1:12" ht="15.75" thickBot="1">
      <c r="A147" s="20">
        <v>2</v>
      </c>
      <c r="B147" s="21">
        <v>3</v>
      </c>
      <c r="C147" s="22" t="s">
        <v>20</v>
      </c>
      <c r="D147" s="5" t="s">
        <v>21</v>
      </c>
      <c r="E147" s="55" t="s">
        <v>46</v>
      </c>
      <c r="F147" s="40">
        <v>150</v>
      </c>
      <c r="G147" s="70">
        <v>8.1999999999999993</v>
      </c>
      <c r="H147" s="70">
        <v>6.3</v>
      </c>
      <c r="I147" s="68">
        <v>35.9</v>
      </c>
      <c r="J147" s="69">
        <v>233.7</v>
      </c>
      <c r="K147" s="54" t="s">
        <v>49</v>
      </c>
      <c r="L147" s="40">
        <v>12</v>
      </c>
    </row>
    <row r="148" spans="1:12" ht="15">
      <c r="A148" s="23"/>
      <c r="B148" s="15"/>
      <c r="C148" s="11"/>
      <c r="D148" s="5" t="s">
        <v>21</v>
      </c>
      <c r="E148" s="60" t="s">
        <v>92</v>
      </c>
      <c r="F148" s="43">
        <v>60</v>
      </c>
      <c r="G148" s="58">
        <v>10.199999999999999</v>
      </c>
      <c r="H148" s="58">
        <v>9.9</v>
      </c>
      <c r="I148" s="59">
        <v>2.2999999999999998</v>
      </c>
      <c r="J148" s="58">
        <v>139.30000000000001</v>
      </c>
      <c r="K148" s="61" t="s">
        <v>93</v>
      </c>
      <c r="L148" s="62">
        <v>43</v>
      </c>
    </row>
    <row r="149" spans="1:12" ht="15">
      <c r="A149" s="23"/>
      <c r="B149" s="15"/>
      <c r="C149" s="11"/>
      <c r="D149" s="7" t="s">
        <v>22</v>
      </c>
      <c r="E149" s="42" t="s">
        <v>47</v>
      </c>
      <c r="F149" s="43">
        <v>200</v>
      </c>
      <c r="G149" s="43">
        <v>1.6</v>
      </c>
      <c r="H149" s="43">
        <v>1.1000000000000001</v>
      </c>
      <c r="I149" s="43">
        <v>8.6</v>
      </c>
      <c r="J149" s="43">
        <v>50.9</v>
      </c>
      <c r="K149" s="44" t="s">
        <v>50</v>
      </c>
      <c r="L149" s="43">
        <v>5.5</v>
      </c>
    </row>
    <row r="150" spans="1:12" ht="15">
      <c r="A150" s="23"/>
      <c r="B150" s="15"/>
      <c r="C150" s="11"/>
      <c r="D150" s="7" t="s">
        <v>30</v>
      </c>
      <c r="E150" s="42" t="s">
        <v>41</v>
      </c>
      <c r="F150" s="43">
        <v>50</v>
      </c>
      <c r="G150" s="43">
        <v>3.8</v>
      </c>
      <c r="H150" s="43">
        <v>0.4</v>
      </c>
      <c r="I150" s="43">
        <v>24.6</v>
      </c>
      <c r="J150" s="43">
        <v>117.2</v>
      </c>
      <c r="K150" s="44" t="s">
        <v>45</v>
      </c>
      <c r="L150" s="43">
        <v>3.2</v>
      </c>
    </row>
    <row r="151" spans="1:12" ht="15.75" customHeight="1">
      <c r="A151" s="23"/>
      <c r="B151" s="15"/>
      <c r="C151" s="11"/>
      <c r="D151" s="7" t="s">
        <v>31</v>
      </c>
      <c r="E151" s="42" t="s">
        <v>42</v>
      </c>
      <c r="F151" s="43">
        <v>40</v>
      </c>
      <c r="G151" s="43">
        <v>2.6</v>
      </c>
      <c r="H151" s="43">
        <v>0.5</v>
      </c>
      <c r="I151" s="43">
        <v>13.4</v>
      </c>
      <c r="J151" s="43">
        <v>68.3</v>
      </c>
      <c r="K151" s="44" t="s">
        <v>45</v>
      </c>
      <c r="L151" s="43">
        <v>2.6</v>
      </c>
    </row>
    <row r="152" spans="1:12" ht="15">
      <c r="A152" s="23"/>
      <c r="B152" s="15"/>
      <c r="C152" s="11"/>
      <c r="D152" s="7" t="s">
        <v>23</v>
      </c>
      <c r="E152" s="42" t="s">
        <v>73</v>
      </c>
      <c r="F152" s="43">
        <v>100</v>
      </c>
      <c r="G152" s="43">
        <v>0.4</v>
      </c>
      <c r="H152" s="43">
        <v>0.4</v>
      </c>
      <c r="I152" s="43">
        <v>9.8000000000000007</v>
      </c>
      <c r="J152" s="43">
        <v>44.4</v>
      </c>
      <c r="K152" s="44" t="s">
        <v>45</v>
      </c>
      <c r="L152" s="43">
        <v>16.5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600</v>
      </c>
      <c r="G155" s="19">
        <f t="shared" ref="G155:J155" si="70">SUM(G147:G154)</f>
        <v>26.8</v>
      </c>
      <c r="H155" s="19">
        <f t="shared" si="70"/>
        <v>18.599999999999998</v>
      </c>
      <c r="I155" s="19">
        <f t="shared" si="70"/>
        <v>94.600000000000009</v>
      </c>
      <c r="J155" s="19">
        <f t="shared" si="70"/>
        <v>653.79999999999995</v>
      </c>
      <c r="K155" s="25"/>
      <c r="L155" s="19">
        <f t="shared" ref="L155" si="71">SUM(L147:L154)</f>
        <v>82.8</v>
      </c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72">SUM(G156:G164)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SUM(L156:L164)</f>
        <v>0</v>
      </c>
    </row>
    <row r="166" spans="1:12" ht="15">
      <c r="A166" s="29">
        <f>A147</f>
        <v>2</v>
      </c>
      <c r="B166" s="30">
        <f>B147</f>
        <v>3</v>
      </c>
      <c r="C166" s="75" t="s">
        <v>4</v>
      </c>
      <c r="D166" s="76"/>
      <c r="E166" s="31"/>
      <c r="F166" s="32">
        <f>F155+F165</f>
        <v>600</v>
      </c>
      <c r="G166" s="32">
        <f t="shared" ref="G166" si="74">G155+G165</f>
        <v>26.8</v>
      </c>
      <c r="H166" s="32">
        <f t="shared" ref="H166" si="75">H155+H165</f>
        <v>18.599999999999998</v>
      </c>
      <c r="I166" s="32">
        <f t="shared" ref="I166" si="76">I155+I165</f>
        <v>94.600000000000009</v>
      </c>
      <c r="J166" s="32">
        <f t="shared" ref="J166:L166" si="77">J155+J165</f>
        <v>653.79999999999995</v>
      </c>
      <c r="K166" s="32"/>
      <c r="L166" s="32">
        <f t="shared" si="77"/>
        <v>82.8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81</v>
      </c>
      <c r="F167" s="40">
        <v>200</v>
      </c>
      <c r="G167" s="40">
        <v>21</v>
      </c>
      <c r="H167" s="40">
        <v>7</v>
      </c>
      <c r="I167" s="40">
        <v>17.5</v>
      </c>
      <c r="J167" s="40">
        <v>217.3</v>
      </c>
      <c r="K167" s="41" t="s">
        <v>82</v>
      </c>
      <c r="L167" s="40">
        <v>47.08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68</v>
      </c>
      <c r="F169" s="43">
        <v>200</v>
      </c>
      <c r="G169" s="43">
        <v>3.9</v>
      </c>
      <c r="H169" s="43">
        <v>2.9</v>
      </c>
      <c r="I169" s="43">
        <v>11.2</v>
      </c>
      <c r="J169" s="43">
        <v>86</v>
      </c>
      <c r="K169" s="44" t="s">
        <v>71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50</v>
      </c>
      <c r="G170" s="43">
        <v>3.8</v>
      </c>
      <c r="H170" s="43">
        <v>0.4</v>
      </c>
      <c r="I170" s="43">
        <v>24.6</v>
      </c>
      <c r="J170" s="43">
        <v>117.2</v>
      </c>
      <c r="K170" s="44" t="s">
        <v>45</v>
      </c>
      <c r="L170" s="43">
        <v>3.2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3.3</v>
      </c>
      <c r="H171" s="43">
        <v>0.6</v>
      </c>
      <c r="I171" s="43">
        <v>16.7</v>
      </c>
      <c r="J171" s="43">
        <v>85.4</v>
      </c>
      <c r="K171" s="44" t="s">
        <v>45</v>
      </c>
      <c r="L171" s="43">
        <v>3.2</v>
      </c>
    </row>
    <row r="172" spans="1:12" ht="15.75" thickBot="1">
      <c r="A172" s="23"/>
      <c r="B172" s="15"/>
      <c r="C172" s="11"/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25</v>
      </c>
      <c r="E173" s="63" t="s">
        <v>94</v>
      </c>
      <c r="F173" s="43">
        <v>60</v>
      </c>
      <c r="G173" s="65">
        <v>0.5</v>
      </c>
      <c r="H173" s="65">
        <v>6.1</v>
      </c>
      <c r="I173" s="66">
        <v>4.3</v>
      </c>
      <c r="J173" s="43">
        <v>74.3</v>
      </c>
      <c r="K173" s="64" t="s">
        <v>95</v>
      </c>
      <c r="L173" s="43">
        <v>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560</v>
      </c>
      <c r="G175" s="67">
        <f t="shared" ref="G175:J175" si="78">SUM(G167:G174)</f>
        <v>32.5</v>
      </c>
      <c r="H175" s="19">
        <f t="shared" si="78"/>
        <v>17</v>
      </c>
      <c r="I175" s="19">
        <f t="shared" si="78"/>
        <v>74.3</v>
      </c>
      <c r="J175" s="19">
        <f t="shared" si="78"/>
        <v>580.19999999999993</v>
      </c>
      <c r="K175" s="25"/>
      <c r="L175" s="19">
        <f t="shared" ref="L175" si="79">SUM(L167:L174)</f>
        <v>72.48</v>
      </c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80">SUM(G176:G184)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SUM(L176:L184)</f>
        <v>0</v>
      </c>
    </row>
    <row r="186" spans="1:12" ht="15">
      <c r="A186" s="29">
        <f>A167</f>
        <v>2</v>
      </c>
      <c r="B186" s="30">
        <f>B167</f>
        <v>4</v>
      </c>
      <c r="C186" s="75" t="s">
        <v>4</v>
      </c>
      <c r="D186" s="76"/>
      <c r="E186" s="31"/>
      <c r="F186" s="32">
        <f>F175+F185</f>
        <v>560</v>
      </c>
      <c r="G186" s="32">
        <f t="shared" ref="G186" si="82">G175+G185</f>
        <v>32.5</v>
      </c>
      <c r="H186" s="32">
        <f t="shared" ref="H186" si="83">H175+H185</f>
        <v>17</v>
      </c>
      <c r="I186" s="32">
        <f t="shared" ref="I186" si="84">I175+I185</f>
        <v>74.3</v>
      </c>
      <c r="J186" s="32">
        <f t="shared" ref="J186:L186" si="85">J175+J185</f>
        <v>580.19999999999993</v>
      </c>
      <c r="K186" s="32"/>
      <c r="L186" s="32">
        <f t="shared" si="85"/>
        <v>72.48</v>
      </c>
    </row>
    <row r="187" spans="1:12" ht="15.75" thickBot="1">
      <c r="A187" s="20">
        <v>2</v>
      </c>
      <c r="B187" s="21">
        <v>5</v>
      </c>
      <c r="C187" s="22" t="s">
        <v>20</v>
      </c>
      <c r="D187" s="5" t="s">
        <v>21</v>
      </c>
      <c r="E187" s="39" t="s">
        <v>66</v>
      </c>
      <c r="F187" s="40">
        <v>150</v>
      </c>
      <c r="G187" s="40">
        <v>5.3</v>
      </c>
      <c r="H187" s="40">
        <v>4.9000000000000004</v>
      </c>
      <c r="I187" s="40">
        <v>32.799999999999997</v>
      </c>
      <c r="J187" s="40">
        <v>196.8</v>
      </c>
      <c r="K187" s="41" t="s">
        <v>69</v>
      </c>
      <c r="L187" s="40">
        <v>12</v>
      </c>
    </row>
    <row r="188" spans="1:12" ht="15.75" thickBot="1">
      <c r="A188" s="23"/>
      <c r="B188" s="15"/>
      <c r="C188" s="11"/>
      <c r="D188" s="5" t="s">
        <v>21</v>
      </c>
      <c r="E188" s="51" t="s">
        <v>83</v>
      </c>
      <c r="F188" s="52">
        <v>70</v>
      </c>
      <c r="G188" s="52">
        <v>13.4</v>
      </c>
      <c r="H188" s="52">
        <v>3</v>
      </c>
      <c r="I188" s="52">
        <v>9.4</v>
      </c>
      <c r="J188" s="52">
        <v>118</v>
      </c>
      <c r="K188" s="53" t="s">
        <v>85</v>
      </c>
      <c r="L188" s="52">
        <v>26</v>
      </c>
    </row>
    <row r="189" spans="1:12" ht="15">
      <c r="A189" s="23"/>
      <c r="B189" s="15"/>
      <c r="C189" s="11"/>
      <c r="D189" s="5" t="s">
        <v>21</v>
      </c>
      <c r="E189" s="42" t="s">
        <v>59</v>
      </c>
      <c r="F189" s="43">
        <v>30</v>
      </c>
      <c r="G189" s="43">
        <v>1</v>
      </c>
      <c r="H189" s="43">
        <v>0.7</v>
      </c>
      <c r="I189" s="43">
        <v>2.7</v>
      </c>
      <c r="J189" s="43">
        <v>21.2</v>
      </c>
      <c r="K189" s="44" t="s">
        <v>63</v>
      </c>
      <c r="L189" s="43">
        <v>5</v>
      </c>
    </row>
    <row r="190" spans="1:12" ht="15">
      <c r="A190" s="23"/>
      <c r="B190" s="15"/>
      <c r="C190" s="11"/>
      <c r="D190" s="7" t="s">
        <v>22</v>
      </c>
      <c r="E190" s="42" t="s">
        <v>53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44" t="s">
        <v>56</v>
      </c>
      <c r="L190" s="43">
        <v>6</v>
      </c>
    </row>
    <row r="191" spans="1:12" ht="15">
      <c r="A191" s="23"/>
      <c r="B191" s="15"/>
      <c r="C191" s="11"/>
      <c r="D191" s="7" t="s">
        <v>30</v>
      </c>
      <c r="E191" s="42" t="s">
        <v>41</v>
      </c>
      <c r="F191" s="43">
        <v>50</v>
      </c>
      <c r="G191" s="43">
        <v>3.8</v>
      </c>
      <c r="H191" s="43">
        <v>0.4</v>
      </c>
      <c r="I191" s="43">
        <v>24.6</v>
      </c>
      <c r="J191" s="43">
        <v>117.2</v>
      </c>
      <c r="K191" s="44" t="s">
        <v>45</v>
      </c>
      <c r="L191" s="43">
        <v>3.2</v>
      </c>
    </row>
    <row r="192" spans="1:12" ht="15">
      <c r="A192" s="23"/>
      <c r="B192" s="15"/>
      <c r="C192" s="11"/>
      <c r="D192" s="7" t="s">
        <v>31</v>
      </c>
      <c r="E192" s="42" t="s">
        <v>42</v>
      </c>
      <c r="F192" s="43">
        <v>40</v>
      </c>
      <c r="G192" s="43">
        <v>2.6</v>
      </c>
      <c r="H192" s="43">
        <v>0.5</v>
      </c>
      <c r="I192" s="43">
        <v>13.4</v>
      </c>
      <c r="J192" s="43">
        <v>68.3</v>
      </c>
      <c r="K192" s="44" t="s">
        <v>45</v>
      </c>
      <c r="L192" s="43">
        <v>2.6</v>
      </c>
    </row>
    <row r="193" spans="1:12" ht="15">
      <c r="A193" s="23"/>
      <c r="B193" s="15"/>
      <c r="C193" s="11"/>
      <c r="D193" s="7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25</v>
      </c>
      <c r="E194" s="42" t="s">
        <v>84</v>
      </c>
      <c r="F194" s="43">
        <v>60</v>
      </c>
      <c r="G194" s="43">
        <v>0.6</v>
      </c>
      <c r="H194" s="43">
        <v>3.1</v>
      </c>
      <c r="I194" s="43">
        <v>1.8</v>
      </c>
      <c r="J194" s="43">
        <v>37.5</v>
      </c>
      <c r="K194" s="44" t="s">
        <v>86</v>
      </c>
      <c r="L194" s="43">
        <v>5</v>
      </c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>
      <c r="A196" s="24"/>
      <c r="B196" s="17"/>
      <c r="C196" s="8"/>
      <c r="D196" s="18" t="s">
        <v>32</v>
      </c>
      <c r="E196" s="9"/>
      <c r="F196" s="19">
        <f>SUM(F187:F195)</f>
        <v>600</v>
      </c>
      <c r="G196" s="19">
        <f t="shared" ref="G196:J196" si="86">SUM(G187:G195)</f>
        <v>27.200000000000003</v>
      </c>
      <c r="H196" s="19">
        <f t="shared" si="86"/>
        <v>12.6</v>
      </c>
      <c r="I196" s="19">
        <f t="shared" si="86"/>
        <v>104.50000000000001</v>
      </c>
      <c r="J196" s="19">
        <f t="shared" si="86"/>
        <v>640</v>
      </c>
      <c r="K196" s="25"/>
      <c r="L196" s="19">
        <f t="shared" ref="L196" si="87">SUM(L187:L195)</f>
        <v>59.800000000000004</v>
      </c>
    </row>
    <row r="197" spans="1:12" ht="15">
      <c r="A197" s="26">
        <f>A187</f>
        <v>2</v>
      </c>
      <c r="B197" s="13">
        <f>B187</f>
        <v>5</v>
      </c>
      <c r="C197" s="10" t="s">
        <v>24</v>
      </c>
      <c r="D197" s="7" t="s">
        <v>25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32</v>
      </c>
      <c r="E206" s="9"/>
      <c r="F206" s="19">
        <f>SUM(F197:F205)</f>
        <v>0</v>
      </c>
      <c r="G206" s="19">
        <f t="shared" ref="G206:J206" si="88">SUM(G197:G205)</f>
        <v>0</v>
      </c>
      <c r="H206" s="19">
        <f t="shared" si="88"/>
        <v>0</v>
      </c>
      <c r="I206" s="19">
        <f t="shared" si="88"/>
        <v>0</v>
      </c>
      <c r="J206" s="19">
        <f t="shared" si="88"/>
        <v>0</v>
      </c>
      <c r="K206" s="25"/>
      <c r="L206" s="19">
        <f t="shared" ref="L206" si="89">SUM(L197:L205)</f>
        <v>0</v>
      </c>
    </row>
    <row r="207" spans="1:12" ht="15">
      <c r="A207" s="29">
        <f>A187</f>
        <v>2</v>
      </c>
      <c r="B207" s="30">
        <f>B187</f>
        <v>5</v>
      </c>
      <c r="C207" s="75" t="s">
        <v>4</v>
      </c>
      <c r="D207" s="76"/>
      <c r="E207" s="31"/>
      <c r="F207" s="32">
        <f>F196+F206</f>
        <v>600</v>
      </c>
      <c r="G207" s="32">
        <f t="shared" ref="G207" si="90">G196+G206</f>
        <v>27.200000000000003</v>
      </c>
      <c r="H207" s="32">
        <f t="shared" ref="H207" si="91">H196+H206</f>
        <v>12.6</v>
      </c>
      <c r="I207" s="32">
        <f t="shared" ref="I207" si="92">I196+I206</f>
        <v>104.50000000000001</v>
      </c>
      <c r="J207" s="32">
        <f t="shared" ref="J207:L207" si="93">J196+J206</f>
        <v>640</v>
      </c>
      <c r="K207" s="32"/>
      <c r="L207" s="32">
        <f t="shared" si="93"/>
        <v>59.800000000000004</v>
      </c>
    </row>
    <row r="208" spans="1:12">
      <c r="A208" s="27"/>
      <c r="B208" s="28"/>
      <c r="C208" s="77" t="s">
        <v>5</v>
      </c>
      <c r="D208" s="77"/>
      <c r="E208" s="77"/>
      <c r="F208" s="34">
        <f>(F25+F45+F65+F86+F106+F126+F146+F166+F186+F207)/(IF(F25=0,0,1)+IF(F45=0,0,1)+IF(F65=0,0,1)+IF(F86=0,0,1)+IF(F106=0,0,1)+IF(F126=0,0,1)+IF(F146=0,0,1)+IF(F166=0,0,1)+IF(F186=0,0,1)+IF(F207=0,0,1))</f>
        <v>585.29999999999995</v>
      </c>
      <c r="G208" s="34">
        <f t="shared" ref="G208:J208" si="94">(G25+G45+G65+G86+G106+G126+G146+G166+G186+G207)/(IF(G25=0,0,1)+IF(G45=0,0,1)+IF(G65=0,0,1)+IF(G86=0,0,1)+IF(G106=0,0,1)+IF(G126=0,0,1)+IF(G146=0,0,1)+IF(G166=0,0,1)+IF(G186=0,0,1)+IF(G207=0,0,1))</f>
        <v>29.8</v>
      </c>
      <c r="H208" s="34">
        <f t="shared" si="94"/>
        <v>14.849999999999998</v>
      </c>
      <c r="I208" s="34">
        <f t="shared" si="94"/>
        <v>87.99</v>
      </c>
      <c r="J208" s="34">
        <f t="shared" si="94"/>
        <v>604.91000000000008</v>
      </c>
      <c r="K208" s="34"/>
      <c r="L208" s="34">
        <f t="shared" ref="L208" si="95">(L25+L45+L65+L86+L106+L126+L146+L166+L186+L207)/(IF(L25=0,0,1)+IF(L45=0,0,1)+IF(L65=0,0,1)+IF(L86=0,0,1)+IF(L106=0,0,1)+IF(L126=0,0,1)+IF(L146=0,0,1)+IF(L166=0,0,1)+IF(L186=0,0,1)+IF(L207=0,0,1))</f>
        <v>70.099999999999994</v>
      </c>
    </row>
  </sheetData>
  <mergeCells count="14">
    <mergeCell ref="C86:D86"/>
    <mergeCell ref="C106:D106"/>
    <mergeCell ref="C25:D25"/>
    <mergeCell ref="C208:E208"/>
    <mergeCell ref="C207:D207"/>
    <mergeCell ref="C126:D126"/>
    <mergeCell ref="C146:D146"/>
    <mergeCell ref="C166:D166"/>
    <mergeCell ref="C186:D186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2025-01-06T15:07:21Z</dcterms:modified>
</cp:coreProperties>
</file>